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ivrt5it\"/>
    </mc:Choice>
  </mc:AlternateContent>
  <xr:revisionPtr revIDLastSave="0" documentId="13_ncr:1_{1FA78BF8-BA02-4F94-9FE9-1E9FE60963E1}" xr6:coauthVersionLast="47" xr6:coauthVersionMax="47" xr10:uidLastSave="{00000000-0000-0000-0000-000000000000}"/>
  <bookViews>
    <workbookView xWindow="2730" yWindow="273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99" i="1"/>
  <c r="F98" i="1"/>
  <c r="L96" i="1"/>
  <c r="K96" i="1"/>
  <c r="I96" i="1"/>
  <c r="L95" i="1"/>
  <c r="K95" i="1"/>
  <c r="I95" i="1"/>
  <c r="L94" i="1"/>
  <c r="K94" i="1"/>
  <c r="I94" i="1"/>
  <c r="L93" i="1"/>
  <c r="K93" i="1"/>
  <c r="I93" i="1"/>
  <c r="L92" i="1"/>
  <c r="K92" i="1"/>
  <c r="I92" i="1"/>
  <c r="L91" i="1"/>
  <c r="K91" i="1"/>
  <c r="I91" i="1"/>
  <c r="L90" i="1"/>
  <c r="K90" i="1"/>
  <c r="I90" i="1"/>
  <c r="L89" i="1"/>
  <c r="K89" i="1"/>
  <c r="I89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4" i="1"/>
  <c r="K54" i="1"/>
  <c r="I54" i="1"/>
  <c r="L49" i="1"/>
  <c r="K49" i="1"/>
  <c r="I49" i="1"/>
  <c r="L44" i="1"/>
  <c r="K44" i="1"/>
  <c r="I44" i="1"/>
  <c r="L43" i="1"/>
  <c r="K43" i="1"/>
  <c r="I43" i="1"/>
  <c r="L38" i="1"/>
  <c r="K38" i="1"/>
  <c r="I38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<sst xmlns="http://schemas.openxmlformats.org/spreadsheetml/2006/main" count="287" uniqueCount="176">
  <si>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</si>
  <si>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</si>
  <si>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</si>
  <si>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</si>
  <si>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</si>
  <si>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</si>
  <si>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</si>
  <si>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</si>
  <si>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</si>
  <si>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</si>
  <si>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</si>
  <si>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</si>
  <si>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</si>
  <si>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</si>
  <si>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</si>
  <si>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</t>
  </si>
  <si>
    <t>CWD-P</t>
  </si>
  <si>
    <t>Całkowity wyrób drewna pilarką</t>
  </si>
  <si>
    <t>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</si>
  <si>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</si>
  <si>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</si>
  <si>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</si>
  <si>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>14</t>
  </si>
  <si>
    <t>PORZ MECH</t>
  </si>
  <si>
    <t>Mechaniczne wywożenie pozostałości drzewnych (ciągnikiem)</t>
  </si>
  <si>
    <t>M3P</t>
  </si>
  <si>
    <t>18</t>
  </si>
  <si>
    <t>PORZ-STOS</t>
  </si>
  <si>
    <t>Wynoszenie i układanie pozostałości drzewnych w stosy niewymiarowe</t>
  </si>
  <si>
    <t>21</t>
  </si>
  <si>
    <t>WPOD-BN</t>
  </si>
  <si>
    <t>Wycinanie podszytów i podrostów z pozostawieniem na powierzchni, bez znoszenia i układania w stosy (teren równy lub falisty)</t>
  </si>
  <si>
    <t>46</t>
  </si>
  <si>
    <t>OPR-UC</t>
  </si>
  <si>
    <t>Opryskiwanie upraw opryskiwaczem - ciągnikowym (nie dotyczy szkółek)</t>
  </si>
  <si>
    <t>47</t>
  </si>
  <si>
    <t>OPR-PSPAL</t>
  </si>
  <si>
    <t>Opryski środkami ochrony roślin opryskiwaczem plecakowym z napędem spalinowym</t>
  </si>
  <si>
    <t>59</t>
  </si>
  <si>
    <t>WYK-TAL60</t>
  </si>
  <si>
    <t>Zdarcie pokrywy na talerzach 60 cm x 60 cm</t>
  </si>
  <si>
    <t>TSZT</t>
  </si>
  <si>
    <t>65</t>
  </si>
  <si>
    <t>PRZ-TALSA</t>
  </si>
  <si>
    <t>Przekopanie gleby na talerzach w miejscu sadzenia</t>
  </si>
  <si>
    <t>77</t>
  </si>
  <si>
    <t>WYK-POGCZ</t>
  </si>
  <si>
    <t>Wyorywanie bruzd pługiem leśnym z pogłębiaczem na powierzchni pow. 0,5 ha</t>
  </si>
  <si>
    <t>KMTR</t>
  </si>
  <si>
    <t>78</t>
  </si>
  <si>
    <t>WYK-P5GCP</t>
  </si>
  <si>
    <t>Wyorywanie bruzd pługiem leśnym z pogłębiaczem na pow. do 0,5 ha</t>
  </si>
  <si>
    <t>101</t>
  </si>
  <si>
    <t>KOP-ROW</t>
  </si>
  <si>
    <t>Wykopy ziemne o różnych przekrojach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</si>
  <si>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</si>
  <si>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</si>
  <si>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</si>
  <si>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</si>
  <si>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</si>
  <si>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</si>
  <si>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</si>
  <si>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</si>
  <si>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</si>
  <si>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</si>
  <si>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</si>
  <si>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</si>
  <si>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</si>
  <si>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</si>
  <si>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</si>
  <si>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</si>
  <si>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</si>
  <si>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</si>
  <si>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</si>
  <si>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</si>
  <si>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</si>
  <si>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126</t>
  </si>
  <si>
    <t>OPR-CHWAS</t>
  </si>
  <si>
    <t>Chemiczne niszczenie chwastów opryskiwaczem ręcznym</t>
  </si>
  <si>
    <t>128</t>
  </si>
  <si>
    <t>CW-W</t>
  </si>
  <si>
    <t>Czyszczenia wczesne</t>
  </si>
  <si>
    <t>129</t>
  </si>
  <si>
    <t>PODK-FORM</t>
  </si>
  <si>
    <t>Podkrzesywanie i formowanie drzewek na uprawach</t>
  </si>
  <si>
    <t>132</t>
  </si>
  <si>
    <t>CP-W</t>
  </si>
  <si>
    <t>Czyszczenia późne</t>
  </si>
  <si>
    <t>140</t>
  </si>
  <si>
    <t>ZAB-OSŁZD</t>
  </si>
  <si>
    <t>Zdejmowanie osłonek z drzewek zabezpieczonych przed spałowaniem</t>
  </si>
  <si>
    <t>142</t>
  </si>
  <si>
    <t>ZAB SIAT</t>
  </si>
  <si>
    <t>Indywidualne zabezpieczanie siatką</t>
  </si>
  <si>
    <t>145</t>
  </si>
  <si>
    <t>GRODZ-SRN</t>
  </si>
  <si>
    <t>Grodzenie upraw przed zwierzyną siatką rozbiórkową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</si>
  <si>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</si>
  <si>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</si>
  <si>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</si>
  <si>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</si>
  <si>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</si>
  <si>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</si>
  <si>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</si>
  <si>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</si>
  <si>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158</t>
  </si>
  <si>
    <t>PUŁ-RYJ</t>
  </si>
  <si>
    <t>Wykładanie pułapek na ryjkowce - dołki chwytne, wałki itp.</t>
  </si>
  <si>
    <t>SZT</t>
  </si>
  <si>
    <t>160</t>
  </si>
  <si>
    <t>SZUK-PĘDR</t>
  </si>
  <si>
    <t>Badanie zapędraczenia gleby - dół o objętości 0,5 m3</t>
  </si>
  <si>
    <t>165</t>
  </si>
  <si>
    <t>ZW-ZRĘB</t>
  </si>
  <si>
    <t>Zwalczanie mechaniczne szkodników wtórnych poprzez zrębkowanie</t>
  </si>
  <si>
    <t>171</t>
  </si>
  <si>
    <t>NAPR-BUD</t>
  </si>
  <si>
    <t>Naprawa starych budek lęgowych i schronów dla nietoperzy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</si>
  <si>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</si>
  <si>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</si>
  <si>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</si>
  <si>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</si>
  <si>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</si>
  <si>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</si>
  <si>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</si>
  <si>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</si>
  <si>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</si>
  <si>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</si>
  <si>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</si>
  <si>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</si>
  <si>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</si>
  <si>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</si>
  <si>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</si>
  <si>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</si>
  <si>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</si>
  <si>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</si>
  <si>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</si>
  <si>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</si>
  <si>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</si>
  <si>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w ramach profilaktyki ppoż.</t>
  </si>
  <si>
    <t>908</t>
  </si>
  <si>
    <t>ODN-PASC</t>
  </si>
  <si>
    <t>Odchwaszczanie, odnawianie pasów przeciwpożarowych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</si>
  <si>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</si>
  <si>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</si>
  <si>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</si>
  <si>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</si>
  <si>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</si>
  <si>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</si>
  <si>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</si>
  <si>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</si>
  <si>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</si>
  <si>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</si>
  <si>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</si>
  <si>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</si>
  <si>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Brodnica</t>
  </si>
  <si>
    <t xml:space="preserve">87-300 Brodnica; Sądowa 16                     </t>
  </si>
  <si>
    <t>Odpowiadając na ogłoszenie o przetargu nieograniczonym na „Wykonywanie usług z zakresu gospodarki leśnej na terenie Nadleśnictwa Brodnica w roku 2026''  składamy niniejszym ofertę na pakiet 05/2026 tego zamówienia: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</si>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</sst>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37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4" t="s">
        <v>149</v>
      </c>
      <c r="K2" s="24"/>
      <c r="L2" s="24"/>
      <c r="M2" s="24"/>
      <c r="N2" s="24"/>
      <c r="O2" s="24"/>
      <c r="P2" s="24"/>
    </row>
    <row r="3" spans="2:16" s="1" customFormat="1" ht="28.7" customHeight="1" x14ac:dyDescent="0.2">
      <c r="B3" s="39"/>
      <c r="C3" s="39"/>
      <c r="D3" s="39"/>
      <c r="E3" s="39"/>
    </row>
    <row r="4" spans="2:16" s="1" customFormat="1" ht="2.65" customHeight="1" x14ac:dyDescent="0.2">
      <c r="B4" s="15"/>
      <c r="C4" s="15"/>
      <c r="D4" s="15"/>
      <c r="E4" s="15"/>
    </row>
    <row r="5" spans="2:16" s="1" customFormat="1" ht="28.7" customHeight="1" x14ac:dyDescent="0.2">
      <c r="B5" s="40"/>
      <c r="C5" s="40"/>
      <c r="D5" s="40"/>
      <c r="E5" s="40"/>
    </row>
    <row r="6" spans="2:16" s="1" customFormat="1" ht="2.65" customHeight="1" x14ac:dyDescent="0.2">
      <c r="B6" s="15"/>
      <c r="C6" s="15"/>
      <c r="D6" s="15"/>
      <c r="E6" s="15"/>
    </row>
    <row r="7" spans="2:16" s="1" customFormat="1" ht="28.7" customHeight="1" x14ac:dyDescent="0.2">
      <c r="B7" s="40"/>
      <c r="C7" s="40"/>
      <c r="D7" s="40"/>
      <c r="E7" s="40"/>
    </row>
    <row r="8" spans="2:16" s="1" customFormat="1" ht="5.25" customHeight="1" x14ac:dyDescent="0.2">
      <c r="B8" s="15"/>
      <c r="C8" s="15"/>
      <c r="D8" s="15"/>
      <c r="E8" s="15"/>
    </row>
    <row r="9" spans="2:16" s="1" customFormat="1" ht="4.3499999999999996" customHeight="1" x14ac:dyDescent="0.2"/>
    <row r="10" spans="2:16" s="1" customFormat="1" ht="6.95" customHeight="1" x14ac:dyDescent="0.2">
      <c r="B10" s="10" t="s">
        <v>150</v>
      </c>
      <c r="C10" s="10"/>
      <c r="D10" s="10"/>
      <c r="E10" s="10"/>
    </row>
    <row r="11" spans="2:16" s="1" customFormat="1" ht="12.2" customHeight="1" x14ac:dyDescent="0.2">
      <c r="B11" s="10"/>
      <c r="C11" s="10"/>
      <c r="D11" s="10"/>
      <c r="E11" s="10"/>
      <c r="G11" s="41"/>
      <c r="H11" s="22" t="s">
        <v>151</v>
      </c>
      <c r="I11" s="22"/>
      <c r="J11" s="22"/>
      <c r="K11" s="22"/>
      <c r="L11" s="22"/>
      <c r="M11" s="22"/>
      <c r="N11" s="22"/>
      <c r="O11" s="22"/>
    </row>
    <row r="12" spans="2:16" s="1" customFormat="1" ht="7.9" customHeight="1" x14ac:dyDescent="0.2">
      <c r="H12" s="22"/>
      <c r="I12" s="22"/>
      <c r="J12" s="22"/>
      <c r="K12" s="22"/>
      <c r="L12" s="22"/>
      <c r="M12" s="22"/>
      <c r="N12" s="22"/>
      <c r="O12" s="22"/>
    </row>
    <row r="13" spans="2:16" s="1" customFormat="1" ht="20.25" customHeight="1" x14ac:dyDescent="0.2"/>
    <row r="14" spans="2:16" s="1" customFormat="1" ht="24" customHeight="1" x14ac:dyDescent="0.2">
      <c r="F14" s="21" t="s">
        <v>152</v>
      </c>
      <c r="G14" s="21"/>
      <c r="H14" s="21"/>
      <c r="I14" s="21"/>
    </row>
    <row r="15" spans="2:16" s="1" customFormat="1" ht="43.15" customHeight="1" x14ac:dyDescent="0.2"/>
    <row r="16" spans="2:16" s="1" customFormat="1" ht="20.85" customHeight="1" x14ac:dyDescent="0.2">
      <c r="C16" s="14" t="s">
        <v>153</v>
      </c>
      <c r="D16" s="14"/>
      <c r="E16" s="14"/>
    </row>
    <row r="17" spans="2:13" s="1" customFormat="1" ht="2.65" customHeight="1" x14ac:dyDescent="0.2"/>
    <row r="18" spans="2:13" s="1" customFormat="1" ht="20.85" customHeight="1" x14ac:dyDescent="0.2">
      <c r="C18" s="14" t="s">
        <v>154</v>
      </c>
      <c r="D18" s="14"/>
      <c r="E18" s="14"/>
    </row>
    <row r="19" spans="2:13" s="1" customFormat="1" ht="2.65" customHeight="1" x14ac:dyDescent="0.2"/>
    <row r="20" spans="2:13" s="1" customFormat="1" ht="20.85" customHeight="1" x14ac:dyDescent="0.2">
      <c r="C20" s="14" t="s">
        <v>155</v>
      </c>
      <c r="D20" s="14"/>
      <c r="E20" s="14"/>
    </row>
    <row r="21" spans="2:13" s="1" customFormat="1" ht="2.65" customHeight="1" x14ac:dyDescent="0.2"/>
    <row r="22" spans="2:13" s="1" customFormat="1" ht="20.85" customHeight="1" x14ac:dyDescent="0.2">
      <c r="C22" s="14" t="s">
        <v>156</v>
      </c>
      <c r="D22" s="14"/>
      <c r="E22" s="14"/>
    </row>
    <row r="23" spans="2:13" s="1" customFormat="1" ht="34.700000000000003" customHeight="1" x14ac:dyDescent="0.2"/>
    <row r="24" spans="2:13" s="1" customFormat="1" ht="50.1" customHeight="1" x14ac:dyDescent="0.2">
      <c r="B24" s="12" t="s">
        <v>157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</row>
    <row r="25" spans="2:13" s="1" customFormat="1" ht="2.65" customHeight="1" x14ac:dyDescent="0.2"/>
    <row r="26" spans="2:13" s="1" customFormat="1" ht="50.1" customHeight="1" x14ac:dyDescent="0.2">
      <c r="B26" s="36" t="str">
        <f xml:space="preserve"> "1.  Za wykonanie przedmiotu zamówienia w tym Pakiecie oferujemy następujące wynagrodzenie brutto: " &amp; TEXT(F99,"#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4" t="s">
        <v>158</v>
      </c>
      <c r="C29" s="14"/>
      <c r="D29" s="14"/>
      <c r="E29" s="14"/>
      <c r="F29" s="14"/>
      <c r="G29" s="14"/>
      <c r="H29" s="14"/>
      <c r="I29" s="14"/>
      <c r="J29" s="14"/>
      <c r="K29" s="14"/>
      <c r="L29" s="14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5" t="s">
        <v>10</v>
      </c>
      <c r="M31" s="25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2488</v>
      </c>
      <c r="H32" s="29">
        <v>0</v>
      </c>
      <c r="I32" s="27">
        <f>ROUND(G32* H32,2)</f>
        <v>0</v>
      </c>
      <c r="J32" s="5">
        <v>8</v>
      </c>
      <c r="K32" s="27">
        <f>ROUND(I32* J32/100,2)</f>
        <v>0</v>
      </c>
      <c r="L32" s="28">
        <f>ROUND(I32+ K32,2)</f>
        <v>0</v>
      </c>
      <c r="M32" s="26"/>
    </row>
    <row r="33" spans="2:13" s="1" customFormat="1" ht="3.2" customHeight="1" x14ac:dyDescent="0.2"/>
    <row r="34" spans="2:13" s="1" customFormat="1" ht="18.2" customHeight="1" x14ac:dyDescent="0.2">
      <c r="B34" s="14" t="s">
        <v>159</v>
      </c>
      <c r="C34" s="14"/>
      <c r="D34" s="14"/>
      <c r="E34" s="14"/>
      <c r="F34" s="14"/>
      <c r="G34" s="14"/>
      <c r="H34" s="14"/>
      <c r="I34" s="14"/>
      <c r="J34" s="14"/>
      <c r="K34" s="14"/>
      <c r="L34" s="14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5" t="s">
        <v>10</v>
      </c>
      <c r="M36" s="25"/>
    </row>
    <row r="37" spans="2:13" s="1" customFormat="1" ht="19.7" customHeight="1" x14ac:dyDescent="0.2">
      <c r="B37" s="5">
        <v>2</v>
      </c>
      <c r="C37" s="6" t="s">
        <v>15</v>
      </c>
      <c r="D37" s="6" t="s">
        <v>16</v>
      </c>
      <c r="E37" s="7" t="s">
        <v>17</v>
      </c>
      <c r="F37" s="6" t="s">
        <v>14</v>
      </c>
      <c r="G37" s="8">
        <v>665</v>
      </c>
      <c r="H37" s="29">
        <v>0</v>
      </c>
      <c r="I37" s="27">
        <f>ROUND(G37* H37,2)</f>
        <v>0</v>
      </c>
      <c r="J37" s="5">
        <v>8</v>
      </c>
      <c r="K37" s="27">
        <f>ROUND(I37* J37/100,2)</f>
        <v>0</v>
      </c>
      <c r="L37" s="28">
        <f>ROUND(I37+ K37,2)</f>
        <v>0</v>
      </c>
      <c r="M37" s="26"/>
    </row>
    <row r="38" spans="2:13" s="1" customFormat="1" ht="19.7" customHeight="1" x14ac:dyDescent="0.2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2300</v>
      </c>
      <c r="H38" s="29">
        <v>0</v>
      </c>
      <c r="I38" s="27">
        <f>ROUND(G38* H38,2)</f>
        <v>0</v>
      </c>
      <c r="J38" s="5">
        <v>8</v>
      </c>
      <c r="K38" s="27">
        <f>ROUND(I38* J38/100,2)</f>
        <v>0</v>
      </c>
      <c r="L38" s="28">
        <f>ROUND(I38+ K38,2)</f>
        <v>0</v>
      </c>
      <c r="M38" s="26"/>
    </row>
    <row r="39" spans="2:13" s="1" customFormat="1" ht="3.2" customHeight="1" x14ac:dyDescent="0.2"/>
    <row r="40" spans="2:13" s="1" customFormat="1" ht="18.2" customHeight="1" x14ac:dyDescent="0.2">
      <c r="B40" s="14" t="s">
        <v>160</v>
      </c>
      <c r="C40" s="14"/>
      <c r="D40" s="14"/>
      <c r="E40" s="14"/>
      <c r="F40" s="14"/>
      <c r="G40" s="14"/>
      <c r="H40" s="14"/>
      <c r="I40" s="14"/>
      <c r="J40" s="14"/>
      <c r="K40" s="14"/>
      <c r="L40" s="14"/>
    </row>
    <row r="41" spans="2:13" s="1" customFormat="1" ht="5.25" customHeight="1" x14ac:dyDescent="0.2"/>
    <row r="42" spans="2:13" s="1" customFormat="1" ht="45.4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25" t="s">
        <v>10</v>
      </c>
      <c r="M42" s="25"/>
    </row>
    <row r="43" spans="2:13" s="1" customFormat="1" ht="19.7" customHeight="1" x14ac:dyDescent="0.2">
      <c r="B43" s="5">
        <v>4</v>
      </c>
      <c r="C43" s="6" t="s">
        <v>15</v>
      </c>
      <c r="D43" s="6" t="s">
        <v>16</v>
      </c>
      <c r="E43" s="7" t="s">
        <v>17</v>
      </c>
      <c r="F43" s="6" t="s">
        <v>14</v>
      </c>
      <c r="G43" s="8">
        <v>477</v>
      </c>
      <c r="H43" s="29">
        <v>0</v>
      </c>
      <c r="I43" s="27">
        <f>ROUND(G43* H43,2)</f>
        <v>0</v>
      </c>
      <c r="J43" s="5">
        <v>8</v>
      </c>
      <c r="K43" s="27">
        <f>ROUND(I43* J43/100,2)</f>
        <v>0</v>
      </c>
      <c r="L43" s="28">
        <f>ROUND(I43+ K43,2)</f>
        <v>0</v>
      </c>
      <c r="M43" s="26"/>
    </row>
    <row r="44" spans="2:13" s="1" customFormat="1" ht="19.7" customHeight="1" x14ac:dyDescent="0.2">
      <c r="B44" s="5">
        <v>5</v>
      </c>
      <c r="C44" s="6" t="s">
        <v>11</v>
      </c>
      <c r="D44" s="6" t="s">
        <v>12</v>
      </c>
      <c r="E44" s="7" t="s">
        <v>13</v>
      </c>
      <c r="F44" s="6" t="s">
        <v>14</v>
      </c>
      <c r="G44" s="8">
        <v>3397</v>
      </c>
      <c r="H44" s="29">
        <v>0</v>
      </c>
      <c r="I44" s="27">
        <f>ROUND(G44* H44,2)</f>
        <v>0</v>
      </c>
      <c r="J44" s="5">
        <v>8</v>
      </c>
      <c r="K44" s="27">
        <f>ROUND(I44* J44/100,2)</f>
        <v>0</v>
      </c>
      <c r="L44" s="28">
        <f>ROUND(I44+ K44,2)</f>
        <v>0</v>
      </c>
      <c r="M44" s="26"/>
    </row>
    <row r="45" spans="2:13" s="1" customFormat="1" ht="3.2" customHeight="1" x14ac:dyDescent="0.2"/>
    <row r="46" spans="2:13" s="1" customFormat="1" ht="18.2" customHeight="1" x14ac:dyDescent="0.2">
      <c r="B46" s="14" t="s">
        <v>161</v>
      </c>
      <c r="C46" s="14"/>
      <c r="D46" s="14"/>
      <c r="E46" s="14"/>
      <c r="F46" s="14"/>
      <c r="G46" s="14"/>
      <c r="H46" s="14"/>
      <c r="I46" s="14"/>
      <c r="J46" s="14"/>
      <c r="K46" s="14"/>
      <c r="L46" s="14"/>
    </row>
    <row r="47" spans="2:13" s="1" customFormat="1" ht="5.25" customHeight="1" x14ac:dyDescent="0.2"/>
    <row r="48" spans="2:13" s="1" customFormat="1" ht="45.4" customHeight="1" x14ac:dyDescent="0.2">
      <c r="B48" s="2" t="s">
        <v>0</v>
      </c>
      <c r="C48" s="3" t="s">
        <v>1</v>
      </c>
      <c r="D48" s="4" t="s">
        <v>2</v>
      </c>
      <c r="E48" s="4" t="s">
        <v>3</v>
      </c>
      <c r="F48" s="4" t="s">
        <v>4</v>
      </c>
      <c r="G48" s="4" t="s">
        <v>5</v>
      </c>
      <c r="H48" s="4" t="s">
        <v>6</v>
      </c>
      <c r="I48" s="3" t="s">
        <v>7</v>
      </c>
      <c r="J48" s="4" t="s">
        <v>8</v>
      </c>
      <c r="K48" s="4" t="s">
        <v>9</v>
      </c>
      <c r="L48" s="25" t="s">
        <v>10</v>
      </c>
      <c r="M48" s="25"/>
    </row>
    <row r="49" spans="2:13" s="1" customFormat="1" ht="19.7" customHeight="1" x14ac:dyDescent="0.2">
      <c r="B49" s="5">
        <v>6</v>
      </c>
      <c r="C49" s="6" t="s">
        <v>11</v>
      </c>
      <c r="D49" s="6" t="s">
        <v>12</v>
      </c>
      <c r="E49" s="7" t="s">
        <v>13</v>
      </c>
      <c r="F49" s="6" t="s">
        <v>14</v>
      </c>
      <c r="G49" s="8">
        <v>118</v>
      </c>
      <c r="H49" s="29">
        <v>0</v>
      </c>
      <c r="I49" s="27">
        <f>ROUND(G49* H49,2)</f>
        <v>0</v>
      </c>
      <c r="J49" s="5">
        <v>8</v>
      </c>
      <c r="K49" s="27">
        <f>ROUND(I49* J49/100,2)</f>
        <v>0</v>
      </c>
      <c r="L49" s="28">
        <f>ROUND(I49+ K49,2)</f>
        <v>0</v>
      </c>
      <c r="M49" s="26"/>
    </row>
    <row r="50" spans="2:13" s="1" customFormat="1" ht="3.2" customHeight="1" x14ac:dyDescent="0.2"/>
    <row r="51" spans="2:13" s="1" customFormat="1" ht="18.2" customHeight="1" x14ac:dyDescent="0.2">
      <c r="B51" s="14" t="s">
        <v>162</v>
      </c>
      <c r="C51" s="14"/>
      <c r="D51" s="14"/>
      <c r="E51" s="14"/>
      <c r="F51" s="14"/>
      <c r="G51" s="14"/>
      <c r="H51" s="14"/>
      <c r="I51" s="14"/>
      <c r="J51" s="14"/>
      <c r="K51" s="14"/>
      <c r="L51" s="14"/>
    </row>
    <row r="52" spans="2:13" s="1" customFormat="1" ht="5.25" customHeight="1" x14ac:dyDescent="0.2"/>
    <row r="53" spans="2:13" s="1" customFormat="1" ht="45.4" customHeight="1" x14ac:dyDescent="0.2">
      <c r="B53" s="2" t="s">
        <v>0</v>
      </c>
      <c r="C53" s="3" t="s">
        <v>1</v>
      </c>
      <c r="D53" s="4" t="s">
        <v>2</v>
      </c>
      <c r="E53" s="4" t="s">
        <v>3</v>
      </c>
      <c r="F53" s="4" t="s">
        <v>4</v>
      </c>
      <c r="G53" s="4" t="s">
        <v>5</v>
      </c>
      <c r="H53" s="4" t="s">
        <v>6</v>
      </c>
      <c r="I53" s="3" t="s">
        <v>7</v>
      </c>
      <c r="J53" s="4" t="s">
        <v>8</v>
      </c>
      <c r="K53" s="4" t="s">
        <v>9</v>
      </c>
      <c r="L53" s="25" t="s">
        <v>10</v>
      </c>
      <c r="M53" s="25"/>
    </row>
    <row r="54" spans="2:13" s="1" customFormat="1" ht="19.7" customHeight="1" x14ac:dyDescent="0.2">
      <c r="B54" s="5">
        <v>7</v>
      </c>
      <c r="C54" s="6" t="s">
        <v>11</v>
      </c>
      <c r="D54" s="6" t="s">
        <v>12</v>
      </c>
      <c r="E54" s="7" t="s">
        <v>13</v>
      </c>
      <c r="F54" s="6" t="s">
        <v>14</v>
      </c>
      <c r="G54" s="8">
        <v>490</v>
      </c>
      <c r="H54" s="29">
        <v>0</v>
      </c>
      <c r="I54" s="27">
        <f>ROUND(G54* H54,2)</f>
        <v>0</v>
      </c>
      <c r="J54" s="5">
        <v>8</v>
      </c>
      <c r="K54" s="27">
        <f>ROUND(I54* J54/100,2)</f>
        <v>0</v>
      </c>
      <c r="L54" s="28">
        <f>ROUND(I54+ K54,2)</f>
        <v>0</v>
      </c>
      <c r="M54" s="26"/>
    </row>
    <row r="55" spans="2:13" s="1" customFormat="1" ht="9" customHeight="1" x14ac:dyDescent="0.2"/>
    <row r="56" spans="2:13" s="1" customFormat="1" ht="45.4" customHeight="1" x14ac:dyDescent="0.2">
      <c r="B56" s="2" t="s">
        <v>0</v>
      </c>
      <c r="C56" s="3" t="s">
        <v>1</v>
      </c>
      <c r="D56" s="4" t="s">
        <v>2</v>
      </c>
      <c r="E56" s="4" t="s">
        <v>3</v>
      </c>
      <c r="F56" s="4" t="s">
        <v>4</v>
      </c>
      <c r="G56" s="4" t="s">
        <v>5</v>
      </c>
      <c r="H56" s="4" t="s">
        <v>6</v>
      </c>
      <c r="I56" s="3" t="s">
        <v>7</v>
      </c>
      <c r="J56" s="4" t="s">
        <v>8</v>
      </c>
      <c r="K56" s="4" t="s">
        <v>9</v>
      </c>
      <c r="L56" s="25" t="s">
        <v>10</v>
      </c>
      <c r="M56" s="25"/>
    </row>
    <row r="57" spans="2:13" s="1" customFormat="1" ht="69.400000000000006" customHeight="1" x14ac:dyDescent="0.2">
      <c r="B57" s="5">
        <v>8</v>
      </c>
      <c r="C57" s="6" t="s">
        <v>18</v>
      </c>
      <c r="D57" s="6" t="s">
        <v>19</v>
      </c>
      <c r="E57" s="9" t="s">
        <v>20</v>
      </c>
      <c r="F57" s="6" t="s">
        <v>21</v>
      </c>
      <c r="G57" s="8">
        <v>1.1399999999999999</v>
      </c>
      <c r="H57" s="29">
        <v>0</v>
      </c>
      <c r="I57" s="27">
        <f>ROUND(G57* H57,2)</f>
        <v>0</v>
      </c>
      <c r="J57" s="5">
        <v>8</v>
      </c>
      <c r="K57" s="27">
        <f>ROUND(I57* J57/100,2)</f>
        <v>0</v>
      </c>
      <c r="L57" s="28">
        <f>ROUND(I57+ K57,2)</f>
        <v>0</v>
      </c>
      <c r="M57" s="26"/>
    </row>
    <row r="58" spans="2:13" s="1" customFormat="1" ht="28.7" customHeight="1" x14ac:dyDescent="0.2">
      <c r="B58" s="5">
        <v>9</v>
      </c>
      <c r="C58" s="6" t="s">
        <v>22</v>
      </c>
      <c r="D58" s="6" t="s">
        <v>23</v>
      </c>
      <c r="E58" s="7" t="s">
        <v>24</v>
      </c>
      <c r="F58" s="6" t="s">
        <v>25</v>
      </c>
      <c r="G58" s="8">
        <v>20</v>
      </c>
      <c r="H58" s="29">
        <v>0</v>
      </c>
      <c r="I58" s="27">
        <f>ROUND(G58* H58,2)</f>
        <v>0</v>
      </c>
      <c r="J58" s="5">
        <v>8</v>
      </c>
      <c r="K58" s="27">
        <f>ROUND(I58* J58/100,2)</f>
        <v>0</v>
      </c>
      <c r="L58" s="28">
        <f>ROUND(I58+ K58,2)</f>
        <v>0</v>
      </c>
      <c r="M58" s="26"/>
    </row>
    <row r="59" spans="2:13" s="1" customFormat="1" ht="28.7" customHeight="1" x14ac:dyDescent="0.2">
      <c r="B59" s="5">
        <v>10</v>
      </c>
      <c r="C59" s="6" t="s">
        <v>26</v>
      </c>
      <c r="D59" s="6" t="s">
        <v>27</v>
      </c>
      <c r="E59" s="7" t="s">
        <v>28</v>
      </c>
      <c r="F59" s="6" t="s">
        <v>25</v>
      </c>
      <c r="G59" s="8">
        <v>305</v>
      </c>
      <c r="H59" s="29">
        <v>0</v>
      </c>
      <c r="I59" s="27">
        <f>ROUND(G59* H59,2)</f>
        <v>0</v>
      </c>
      <c r="J59" s="5">
        <v>8</v>
      </c>
      <c r="K59" s="27">
        <f>ROUND(I59* J59/100,2)</f>
        <v>0</v>
      </c>
      <c r="L59" s="28">
        <f>ROUND(I59+ K59,2)</f>
        <v>0</v>
      </c>
      <c r="M59" s="26"/>
    </row>
    <row r="60" spans="2:13" s="1" customFormat="1" ht="38.85" customHeight="1" x14ac:dyDescent="0.2">
      <c r="B60" s="5">
        <v>11</v>
      </c>
      <c r="C60" s="6" t="s">
        <v>29</v>
      </c>
      <c r="D60" s="6" t="s">
        <v>30</v>
      </c>
      <c r="E60" s="7" t="s">
        <v>31</v>
      </c>
      <c r="F60" s="6" t="s">
        <v>21</v>
      </c>
      <c r="G60" s="8">
        <v>14.97</v>
      </c>
      <c r="H60" s="29">
        <v>0</v>
      </c>
      <c r="I60" s="27">
        <f>ROUND(G60* H60,2)</f>
        <v>0</v>
      </c>
      <c r="J60" s="5">
        <v>8</v>
      </c>
      <c r="K60" s="27">
        <f>ROUND(I60* J60/100,2)</f>
        <v>0</v>
      </c>
      <c r="L60" s="28">
        <f>ROUND(I60+ K60,2)</f>
        <v>0</v>
      </c>
      <c r="M60" s="26"/>
    </row>
    <row r="61" spans="2:13" s="1" customFormat="1" ht="28.7" customHeight="1" x14ac:dyDescent="0.2">
      <c r="B61" s="5">
        <v>12</v>
      </c>
      <c r="C61" s="6" t="s">
        <v>32</v>
      </c>
      <c r="D61" s="6" t="s">
        <v>33</v>
      </c>
      <c r="E61" s="7" t="s">
        <v>34</v>
      </c>
      <c r="F61" s="6" t="s">
        <v>21</v>
      </c>
      <c r="G61" s="8">
        <v>3</v>
      </c>
      <c r="H61" s="29">
        <v>0</v>
      </c>
      <c r="I61" s="27">
        <f>ROUND(G61* H61,2)</f>
        <v>0</v>
      </c>
      <c r="J61" s="5">
        <v>8</v>
      </c>
      <c r="K61" s="27">
        <f>ROUND(I61* J61/100,2)</f>
        <v>0</v>
      </c>
      <c r="L61" s="28">
        <f>ROUND(I61+ K61,2)</f>
        <v>0</v>
      </c>
      <c r="M61" s="26"/>
    </row>
    <row r="62" spans="2:13" s="1" customFormat="1" ht="28.7" customHeight="1" x14ac:dyDescent="0.2">
      <c r="B62" s="5">
        <v>13</v>
      </c>
      <c r="C62" s="6" t="s">
        <v>35</v>
      </c>
      <c r="D62" s="6" t="s">
        <v>36</v>
      </c>
      <c r="E62" s="7" t="s">
        <v>37</v>
      </c>
      <c r="F62" s="6" t="s">
        <v>21</v>
      </c>
      <c r="G62" s="8">
        <v>60</v>
      </c>
      <c r="H62" s="29">
        <v>0</v>
      </c>
      <c r="I62" s="27">
        <f>ROUND(G62* H62,2)</f>
        <v>0</v>
      </c>
      <c r="J62" s="5">
        <v>8</v>
      </c>
      <c r="K62" s="27">
        <f>ROUND(I62* J62/100,2)</f>
        <v>0</v>
      </c>
      <c r="L62" s="28">
        <f>ROUND(I62+ K62,2)</f>
        <v>0</v>
      </c>
      <c r="M62" s="26"/>
    </row>
    <row r="63" spans="2:13" s="1" customFormat="1" ht="19.7" customHeight="1" x14ac:dyDescent="0.2">
      <c r="B63" s="5">
        <v>14</v>
      </c>
      <c r="C63" s="6" t="s">
        <v>38</v>
      </c>
      <c r="D63" s="6" t="s">
        <v>39</v>
      </c>
      <c r="E63" s="7" t="s">
        <v>40</v>
      </c>
      <c r="F63" s="6" t="s">
        <v>41</v>
      </c>
      <c r="G63" s="8">
        <v>1.8</v>
      </c>
      <c r="H63" s="29">
        <v>0</v>
      </c>
      <c r="I63" s="27">
        <f>ROUND(G63* H63,2)</f>
        <v>0</v>
      </c>
      <c r="J63" s="5">
        <v>8</v>
      </c>
      <c r="K63" s="27">
        <f>ROUND(I63* J63/100,2)</f>
        <v>0</v>
      </c>
      <c r="L63" s="28">
        <f>ROUND(I63+ K63,2)</f>
        <v>0</v>
      </c>
      <c r="M63" s="26"/>
    </row>
    <row r="64" spans="2:13" s="1" customFormat="1" ht="19.7" customHeight="1" x14ac:dyDescent="0.2">
      <c r="B64" s="5">
        <v>15</v>
      </c>
      <c r="C64" s="6" t="s">
        <v>42</v>
      </c>
      <c r="D64" s="6" t="s">
        <v>43</v>
      </c>
      <c r="E64" s="7" t="s">
        <v>44</v>
      </c>
      <c r="F64" s="6" t="s">
        <v>41</v>
      </c>
      <c r="G64" s="8">
        <v>0.8</v>
      </c>
      <c r="H64" s="29">
        <v>0</v>
      </c>
      <c r="I64" s="27">
        <f>ROUND(G64* H64,2)</f>
        <v>0</v>
      </c>
      <c r="J64" s="5">
        <v>8</v>
      </c>
      <c r="K64" s="27">
        <f>ROUND(I64* J64/100,2)</f>
        <v>0</v>
      </c>
      <c r="L64" s="28">
        <f>ROUND(I64+ K64,2)</f>
        <v>0</v>
      </c>
      <c r="M64" s="26"/>
    </row>
    <row r="65" spans="2:13" s="1" customFormat="1" ht="28.7" customHeight="1" x14ac:dyDescent="0.2">
      <c r="B65" s="5">
        <v>16</v>
      </c>
      <c r="C65" s="6" t="s">
        <v>45</v>
      </c>
      <c r="D65" s="6" t="s">
        <v>46</v>
      </c>
      <c r="E65" s="7" t="s">
        <v>47</v>
      </c>
      <c r="F65" s="6" t="s">
        <v>48</v>
      </c>
      <c r="G65" s="8">
        <v>23.52</v>
      </c>
      <c r="H65" s="29">
        <v>0</v>
      </c>
      <c r="I65" s="27">
        <f>ROUND(G65* H65,2)</f>
        <v>0</v>
      </c>
      <c r="J65" s="5">
        <v>8</v>
      </c>
      <c r="K65" s="27">
        <f>ROUND(I65* J65/100,2)</f>
        <v>0</v>
      </c>
      <c r="L65" s="28">
        <f>ROUND(I65+ K65,2)</f>
        <v>0</v>
      </c>
      <c r="M65" s="26"/>
    </row>
    <row r="66" spans="2:13" s="1" customFormat="1" ht="28.7" customHeight="1" x14ac:dyDescent="0.2">
      <c r="B66" s="5">
        <v>17</v>
      </c>
      <c r="C66" s="6" t="s">
        <v>49</v>
      </c>
      <c r="D66" s="6" t="s">
        <v>50</v>
      </c>
      <c r="E66" s="7" t="s">
        <v>51</v>
      </c>
      <c r="F66" s="6" t="s">
        <v>48</v>
      </c>
      <c r="G66" s="8">
        <v>27.33</v>
      </c>
      <c r="H66" s="29">
        <v>0</v>
      </c>
      <c r="I66" s="27">
        <f>ROUND(G66* H66,2)</f>
        <v>0</v>
      </c>
      <c r="J66" s="5">
        <v>8</v>
      </c>
      <c r="K66" s="27">
        <f>ROUND(I66* J66/100,2)</f>
        <v>0</v>
      </c>
      <c r="L66" s="28">
        <f>ROUND(I66+ K66,2)</f>
        <v>0</v>
      </c>
      <c r="M66" s="26"/>
    </row>
    <row r="67" spans="2:13" s="1" customFormat="1" ht="19.7" customHeight="1" x14ac:dyDescent="0.2">
      <c r="B67" s="5">
        <v>18</v>
      </c>
      <c r="C67" s="6" t="s">
        <v>52</v>
      </c>
      <c r="D67" s="6" t="s">
        <v>53</v>
      </c>
      <c r="E67" s="7" t="s">
        <v>54</v>
      </c>
      <c r="F67" s="6" t="s">
        <v>14</v>
      </c>
      <c r="G67" s="8">
        <v>17</v>
      </c>
      <c r="H67" s="29">
        <v>0</v>
      </c>
      <c r="I67" s="27">
        <f>ROUND(G67* H67,2)</f>
        <v>0</v>
      </c>
      <c r="J67" s="5">
        <v>8</v>
      </c>
      <c r="K67" s="27">
        <f>ROUND(I67* J67/100,2)</f>
        <v>0</v>
      </c>
      <c r="L67" s="28">
        <f>ROUND(I67+ K67,2)</f>
        <v>0</v>
      </c>
      <c r="M67" s="26"/>
    </row>
    <row r="68" spans="2:13" s="1" customFormat="1" ht="19.7" customHeight="1" x14ac:dyDescent="0.2">
      <c r="B68" s="5">
        <v>19</v>
      </c>
      <c r="C68" s="6" t="s">
        <v>55</v>
      </c>
      <c r="D68" s="6" t="s">
        <v>56</v>
      </c>
      <c r="E68" s="7" t="s">
        <v>57</v>
      </c>
      <c r="F68" s="6" t="s">
        <v>41</v>
      </c>
      <c r="G68" s="8">
        <v>0.05</v>
      </c>
      <c r="H68" s="29">
        <v>0</v>
      </c>
      <c r="I68" s="27">
        <f>ROUND(G68* H68,2)</f>
        <v>0</v>
      </c>
      <c r="J68" s="5">
        <v>8</v>
      </c>
      <c r="K68" s="27">
        <f>ROUND(I68* J68/100,2)</f>
        <v>0</v>
      </c>
      <c r="L68" s="28">
        <f>ROUND(I68+ K68,2)</f>
        <v>0</v>
      </c>
      <c r="M68" s="26"/>
    </row>
    <row r="69" spans="2:13" s="1" customFormat="1" ht="19.7" customHeight="1" x14ac:dyDescent="0.2">
      <c r="B69" s="5">
        <v>20</v>
      </c>
      <c r="C69" s="6" t="s">
        <v>58</v>
      </c>
      <c r="D69" s="6" t="s">
        <v>59</v>
      </c>
      <c r="E69" s="7" t="s">
        <v>60</v>
      </c>
      <c r="F69" s="6" t="s">
        <v>41</v>
      </c>
      <c r="G69" s="8">
        <v>95.88</v>
      </c>
      <c r="H69" s="29">
        <v>0</v>
      </c>
      <c r="I69" s="27">
        <f>ROUND(G69* H69,2)</f>
        <v>0</v>
      </c>
      <c r="J69" s="5">
        <v>8</v>
      </c>
      <c r="K69" s="27">
        <f>ROUND(I69* J69/100,2)</f>
        <v>0</v>
      </c>
      <c r="L69" s="28">
        <f>ROUND(I69+ K69,2)</f>
        <v>0</v>
      </c>
      <c r="M69" s="26"/>
    </row>
    <row r="70" spans="2:13" s="1" customFormat="1" ht="28.7" customHeight="1" x14ac:dyDescent="0.2">
      <c r="B70" s="5">
        <v>21</v>
      </c>
      <c r="C70" s="6" t="s">
        <v>61</v>
      </c>
      <c r="D70" s="6" t="s">
        <v>62</v>
      </c>
      <c r="E70" s="7" t="s">
        <v>63</v>
      </c>
      <c r="F70" s="6" t="s">
        <v>41</v>
      </c>
      <c r="G70" s="8">
        <v>1</v>
      </c>
      <c r="H70" s="29">
        <v>0</v>
      </c>
      <c r="I70" s="27">
        <f>ROUND(G70* H70,2)</f>
        <v>0</v>
      </c>
      <c r="J70" s="5">
        <v>8</v>
      </c>
      <c r="K70" s="27">
        <f>ROUND(I70* J70/100,2)</f>
        <v>0</v>
      </c>
      <c r="L70" s="28">
        <f>ROUND(I70+ K70,2)</f>
        <v>0</v>
      </c>
      <c r="M70" s="26"/>
    </row>
    <row r="71" spans="2:13" s="1" customFormat="1" ht="19.7" customHeight="1" x14ac:dyDescent="0.2">
      <c r="B71" s="5">
        <v>22</v>
      </c>
      <c r="C71" s="6" t="s">
        <v>64</v>
      </c>
      <c r="D71" s="6" t="s">
        <v>65</v>
      </c>
      <c r="E71" s="7" t="s">
        <v>66</v>
      </c>
      <c r="F71" s="6" t="s">
        <v>41</v>
      </c>
      <c r="G71" s="8">
        <v>96.93</v>
      </c>
      <c r="H71" s="29">
        <v>0</v>
      </c>
      <c r="I71" s="27">
        <f>ROUND(G71* H71,2)</f>
        <v>0</v>
      </c>
      <c r="J71" s="5">
        <v>8</v>
      </c>
      <c r="K71" s="27">
        <f>ROUND(I71* J71/100,2)</f>
        <v>0</v>
      </c>
      <c r="L71" s="28">
        <f>ROUND(I71+ K71,2)</f>
        <v>0</v>
      </c>
      <c r="M71" s="26"/>
    </row>
    <row r="72" spans="2:13" s="1" customFormat="1" ht="28.7" customHeight="1" x14ac:dyDescent="0.2">
      <c r="B72" s="5">
        <v>23</v>
      </c>
      <c r="C72" s="6" t="s">
        <v>67</v>
      </c>
      <c r="D72" s="6" t="s">
        <v>68</v>
      </c>
      <c r="E72" s="7" t="s">
        <v>69</v>
      </c>
      <c r="F72" s="6" t="s">
        <v>21</v>
      </c>
      <c r="G72" s="8">
        <v>8</v>
      </c>
      <c r="H72" s="29">
        <v>0</v>
      </c>
      <c r="I72" s="27">
        <f>ROUND(G72* H72,2)</f>
        <v>0</v>
      </c>
      <c r="J72" s="5">
        <v>8</v>
      </c>
      <c r="K72" s="27">
        <f>ROUND(I72* J72/100,2)</f>
        <v>0</v>
      </c>
      <c r="L72" s="28">
        <f>ROUND(I72+ K72,2)</f>
        <v>0</v>
      </c>
      <c r="M72" s="26"/>
    </row>
    <row r="73" spans="2:13" s="1" customFormat="1" ht="28.7" customHeight="1" x14ac:dyDescent="0.2">
      <c r="B73" s="5">
        <v>24</v>
      </c>
      <c r="C73" s="6" t="s">
        <v>70</v>
      </c>
      <c r="D73" s="6" t="s">
        <v>71</v>
      </c>
      <c r="E73" s="7" t="s">
        <v>72</v>
      </c>
      <c r="F73" s="6" t="s">
        <v>21</v>
      </c>
      <c r="G73" s="8">
        <v>47</v>
      </c>
      <c r="H73" s="29">
        <v>0</v>
      </c>
      <c r="I73" s="27">
        <f>ROUND(G73* H73,2)</f>
        <v>0</v>
      </c>
      <c r="J73" s="5">
        <v>8</v>
      </c>
      <c r="K73" s="27">
        <f>ROUND(I73* J73/100,2)</f>
        <v>0</v>
      </c>
      <c r="L73" s="28">
        <f>ROUND(I73+ K73,2)</f>
        <v>0</v>
      </c>
      <c r="M73" s="26"/>
    </row>
    <row r="74" spans="2:13" s="1" customFormat="1" ht="28.7" customHeight="1" x14ac:dyDescent="0.2">
      <c r="B74" s="5">
        <v>25</v>
      </c>
      <c r="C74" s="6" t="s">
        <v>73</v>
      </c>
      <c r="D74" s="6" t="s">
        <v>74</v>
      </c>
      <c r="E74" s="7" t="s">
        <v>75</v>
      </c>
      <c r="F74" s="6" t="s">
        <v>21</v>
      </c>
      <c r="G74" s="8">
        <v>1</v>
      </c>
      <c r="H74" s="29">
        <v>0</v>
      </c>
      <c r="I74" s="27">
        <f>ROUND(G74* H74,2)</f>
        <v>0</v>
      </c>
      <c r="J74" s="5">
        <v>8</v>
      </c>
      <c r="K74" s="27">
        <f>ROUND(I74* J74/100,2)</f>
        <v>0</v>
      </c>
      <c r="L74" s="28">
        <f>ROUND(I74+ K74,2)</f>
        <v>0</v>
      </c>
      <c r="M74" s="26"/>
    </row>
    <row r="75" spans="2:13" s="1" customFormat="1" ht="19.7" customHeight="1" x14ac:dyDescent="0.2">
      <c r="B75" s="5">
        <v>26</v>
      </c>
      <c r="C75" s="6" t="s">
        <v>76</v>
      </c>
      <c r="D75" s="6" t="s">
        <v>77</v>
      </c>
      <c r="E75" s="7" t="s">
        <v>78</v>
      </c>
      <c r="F75" s="6" t="s">
        <v>21</v>
      </c>
      <c r="G75" s="8">
        <v>1.1399999999999999</v>
      </c>
      <c r="H75" s="29">
        <v>0</v>
      </c>
      <c r="I75" s="27">
        <f>ROUND(G75* H75,2)</f>
        <v>0</v>
      </c>
      <c r="J75" s="5">
        <v>8</v>
      </c>
      <c r="K75" s="27">
        <f>ROUND(I75* J75/100,2)</f>
        <v>0</v>
      </c>
      <c r="L75" s="28">
        <f>ROUND(I75+ K75,2)</f>
        <v>0</v>
      </c>
      <c r="M75" s="26"/>
    </row>
    <row r="76" spans="2:13" s="1" customFormat="1" ht="19.7" customHeight="1" x14ac:dyDescent="0.2">
      <c r="B76" s="5">
        <v>27</v>
      </c>
      <c r="C76" s="6" t="s">
        <v>79</v>
      </c>
      <c r="D76" s="6" t="s">
        <v>80</v>
      </c>
      <c r="E76" s="7" t="s">
        <v>81</v>
      </c>
      <c r="F76" s="6" t="s">
        <v>21</v>
      </c>
      <c r="G76" s="8">
        <v>1.46</v>
      </c>
      <c r="H76" s="29">
        <v>0</v>
      </c>
      <c r="I76" s="27">
        <f>ROUND(G76* H76,2)</f>
        <v>0</v>
      </c>
      <c r="J76" s="5">
        <v>8</v>
      </c>
      <c r="K76" s="27">
        <f>ROUND(I76* J76/100,2)</f>
        <v>0</v>
      </c>
      <c r="L76" s="28">
        <f>ROUND(I76+ K76,2)</f>
        <v>0</v>
      </c>
      <c r="M76" s="26"/>
    </row>
    <row r="77" spans="2:13" s="1" customFormat="1" ht="19.7" customHeight="1" x14ac:dyDescent="0.2">
      <c r="B77" s="5">
        <v>28</v>
      </c>
      <c r="C77" s="6" t="s">
        <v>82</v>
      </c>
      <c r="D77" s="6" t="s">
        <v>83</v>
      </c>
      <c r="E77" s="7" t="s">
        <v>84</v>
      </c>
      <c r="F77" s="6" t="s">
        <v>41</v>
      </c>
      <c r="G77" s="8">
        <v>6.11</v>
      </c>
      <c r="H77" s="29">
        <v>0</v>
      </c>
      <c r="I77" s="27">
        <f>ROUND(G77* H77,2)</f>
        <v>0</v>
      </c>
      <c r="J77" s="5">
        <v>8</v>
      </c>
      <c r="K77" s="27">
        <f>ROUND(I77* J77/100,2)</f>
        <v>0</v>
      </c>
      <c r="L77" s="28">
        <f>ROUND(I77+ K77,2)</f>
        <v>0</v>
      </c>
      <c r="M77" s="26"/>
    </row>
    <row r="78" spans="2:13" s="1" customFormat="1" ht="19.7" customHeight="1" x14ac:dyDescent="0.2">
      <c r="B78" s="5">
        <v>29</v>
      </c>
      <c r="C78" s="6" t="s">
        <v>85</v>
      </c>
      <c r="D78" s="6" t="s">
        <v>86</v>
      </c>
      <c r="E78" s="7" t="s">
        <v>87</v>
      </c>
      <c r="F78" s="6" t="s">
        <v>21</v>
      </c>
      <c r="G78" s="8">
        <v>17.940000000000001</v>
      </c>
      <c r="H78" s="29">
        <v>0</v>
      </c>
      <c r="I78" s="27">
        <f>ROUND(G78* H78,2)</f>
        <v>0</v>
      </c>
      <c r="J78" s="5">
        <v>8</v>
      </c>
      <c r="K78" s="27">
        <f>ROUND(I78* J78/100,2)</f>
        <v>0</v>
      </c>
      <c r="L78" s="28">
        <f>ROUND(I78+ K78,2)</f>
        <v>0</v>
      </c>
      <c r="M78" s="26"/>
    </row>
    <row r="79" spans="2:13" s="1" customFormat="1" ht="28.7" customHeight="1" x14ac:dyDescent="0.2">
      <c r="B79" s="5">
        <v>30</v>
      </c>
      <c r="C79" s="6" t="s">
        <v>88</v>
      </c>
      <c r="D79" s="6" t="s">
        <v>89</v>
      </c>
      <c r="E79" s="7" t="s">
        <v>90</v>
      </c>
      <c r="F79" s="6" t="s">
        <v>41</v>
      </c>
      <c r="G79" s="8">
        <v>3</v>
      </c>
      <c r="H79" s="29">
        <v>0</v>
      </c>
      <c r="I79" s="27">
        <f>ROUND(G79* H79,2)</f>
        <v>0</v>
      </c>
      <c r="J79" s="5">
        <v>8</v>
      </c>
      <c r="K79" s="27">
        <f>ROUND(I79* J79/100,2)</f>
        <v>0</v>
      </c>
      <c r="L79" s="28">
        <f>ROUND(I79+ K79,2)</f>
        <v>0</v>
      </c>
      <c r="M79" s="26"/>
    </row>
    <row r="80" spans="2:13" s="1" customFormat="1" ht="19.7" customHeight="1" x14ac:dyDescent="0.2">
      <c r="B80" s="5">
        <v>31</v>
      </c>
      <c r="C80" s="6" t="s">
        <v>91</v>
      </c>
      <c r="D80" s="6" t="s">
        <v>92</v>
      </c>
      <c r="E80" s="7" t="s">
        <v>93</v>
      </c>
      <c r="F80" s="6" t="s">
        <v>41</v>
      </c>
      <c r="G80" s="8">
        <v>0.1</v>
      </c>
      <c r="H80" s="29">
        <v>0</v>
      </c>
      <c r="I80" s="27">
        <f>ROUND(G80* H80,2)</f>
        <v>0</v>
      </c>
      <c r="J80" s="5">
        <v>8</v>
      </c>
      <c r="K80" s="27">
        <f>ROUND(I80* J80/100,2)</f>
        <v>0</v>
      </c>
      <c r="L80" s="28">
        <f>ROUND(I80+ K80,2)</f>
        <v>0</v>
      </c>
      <c r="M80" s="26"/>
    </row>
    <row r="81" spans="2:13" s="1" customFormat="1" ht="19.7" customHeight="1" x14ac:dyDescent="0.2">
      <c r="B81" s="5">
        <v>32</v>
      </c>
      <c r="C81" s="6" t="s">
        <v>94</v>
      </c>
      <c r="D81" s="6" t="s">
        <v>95</v>
      </c>
      <c r="E81" s="7" t="s">
        <v>96</v>
      </c>
      <c r="F81" s="6" t="s">
        <v>97</v>
      </c>
      <c r="G81" s="8">
        <v>62</v>
      </c>
      <c r="H81" s="29">
        <v>0</v>
      </c>
      <c r="I81" s="27">
        <f>ROUND(G81* H81,2)</f>
        <v>0</v>
      </c>
      <c r="J81" s="5">
        <v>23</v>
      </c>
      <c r="K81" s="27">
        <f>ROUND(I81* J81/100,2)</f>
        <v>0</v>
      </c>
      <c r="L81" s="28">
        <f>ROUND(I81+ K81,2)</f>
        <v>0</v>
      </c>
      <c r="M81" s="26"/>
    </row>
    <row r="82" spans="2:13" s="1" customFormat="1" ht="19.7" customHeight="1" x14ac:dyDescent="0.2">
      <c r="B82" s="5">
        <v>33</v>
      </c>
      <c r="C82" s="6" t="s">
        <v>98</v>
      </c>
      <c r="D82" s="6" t="s">
        <v>99</v>
      </c>
      <c r="E82" s="7" t="s">
        <v>100</v>
      </c>
      <c r="F82" s="6" t="s">
        <v>97</v>
      </c>
      <c r="G82" s="8">
        <v>3.84</v>
      </c>
      <c r="H82" s="29">
        <v>0</v>
      </c>
      <c r="I82" s="27">
        <f>ROUND(G82* H82,2)</f>
        <v>0</v>
      </c>
      <c r="J82" s="5">
        <v>23</v>
      </c>
      <c r="K82" s="27">
        <f>ROUND(I82* J82/100,2)</f>
        <v>0</v>
      </c>
      <c r="L82" s="28">
        <f>ROUND(I82+ K82,2)</f>
        <v>0</v>
      </c>
      <c r="M82" s="26"/>
    </row>
    <row r="83" spans="2:13" s="1" customFormat="1" ht="19.7" customHeight="1" x14ac:dyDescent="0.2">
      <c r="B83" s="5">
        <v>34</v>
      </c>
      <c r="C83" s="6" t="s">
        <v>101</v>
      </c>
      <c r="D83" s="6" t="s">
        <v>102</v>
      </c>
      <c r="E83" s="7" t="s">
        <v>103</v>
      </c>
      <c r="F83" s="6" t="s">
        <v>104</v>
      </c>
      <c r="G83" s="8">
        <v>64</v>
      </c>
      <c r="H83" s="29">
        <v>0</v>
      </c>
      <c r="I83" s="27">
        <f>ROUND(G83* H83,2)</f>
        <v>0</v>
      </c>
      <c r="J83" s="5">
        <v>23</v>
      </c>
      <c r="K83" s="27">
        <f>ROUND(I83* J83/100,2)</f>
        <v>0</v>
      </c>
      <c r="L83" s="28">
        <f>ROUND(I83+ K83,2)</f>
        <v>0</v>
      </c>
      <c r="M83" s="26"/>
    </row>
    <row r="84" spans="2:13" s="1" customFormat="1" ht="19.7" customHeight="1" x14ac:dyDescent="0.2">
      <c r="B84" s="5">
        <v>35</v>
      </c>
      <c r="C84" s="6" t="s">
        <v>105</v>
      </c>
      <c r="D84" s="6" t="s">
        <v>106</v>
      </c>
      <c r="E84" s="7" t="s">
        <v>107</v>
      </c>
      <c r="F84" s="6" t="s">
        <v>108</v>
      </c>
      <c r="G84" s="8">
        <v>116</v>
      </c>
      <c r="H84" s="29">
        <v>0</v>
      </c>
      <c r="I84" s="27">
        <f>ROUND(G84* H84,2)</f>
        <v>0</v>
      </c>
      <c r="J84" s="5">
        <v>8</v>
      </c>
      <c r="K84" s="27">
        <f>ROUND(I84* J84/100,2)</f>
        <v>0</v>
      </c>
      <c r="L84" s="28">
        <f>ROUND(I84+ K84,2)</f>
        <v>0</v>
      </c>
      <c r="M84" s="26"/>
    </row>
    <row r="85" spans="2:13" s="1" customFormat="1" ht="19.7" customHeight="1" x14ac:dyDescent="0.2">
      <c r="B85" s="5">
        <v>36</v>
      </c>
      <c r="C85" s="6" t="s">
        <v>109</v>
      </c>
      <c r="D85" s="6" t="s">
        <v>110</v>
      </c>
      <c r="E85" s="7" t="s">
        <v>111</v>
      </c>
      <c r="F85" s="6" t="s">
        <v>108</v>
      </c>
      <c r="G85" s="8">
        <v>120</v>
      </c>
      <c r="H85" s="29">
        <v>0</v>
      </c>
      <c r="I85" s="27">
        <f>ROUND(G85* H85,2)</f>
        <v>0</v>
      </c>
      <c r="J85" s="5">
        <v>8</v>
      </c>
      <c r="K85" s="27">
        <f>ROUND(I85* J85/100,2)</f>
        <v>0</v>
      </c>
      <c r="L85" s="28">
        <f>ROUND(I85+ K85,2)</f>
        <v>0</v>
      </c>
      <c r="M85" s="26"/>
    </row>
    <row r="86" spans="2:13" s="1" customFormat="1" ht="28.7" customHeight="1" x14ac:dyDescent="0.2">
      <c r="B86" s="5">
        <v>37</v>
      </c>
      <c r="C86" s="6" t="s">
        <v>112</v>
      </c>
      <c r="D86" s="6" t="s">
        <v>113</v>
      </c>
      <c r="E86" s="7" t="s">
        <v>114</v>
      </c>
      <c r="F86" s="6" t="s">
        <v>14</v>
      </c>
      <c r="G86" s="8">
        <v>58</v>
      </c>
      <c r="H86" s="29">
        <v>0</v>
      </c>
      <c r="I86" s="27">
        <f>ROUND(G86* H86,2)</f>
        <v>0</v>
      </c>
      <c r="J86" s="5">
        <v>8</v>
      </c>
      <c r="K86" s="27">
        <f>ROUND(I86* J86/100,2)</f>
        <v>0</v>
      </c>
      <c r="L86" s="28">
        <f>ROUND(I86+ K86,2)</f>
        <v>0</v>
      </c>
      <c r="M86" s="26"/>
    </row>
    <row r="87" spans="2:13" s="1" customFormat="1" ht="28.7" customHeight="1" x14ac:dyDescent="0.2">
      <c r="B87" s="5">
        <v>38</v>
      </c>
      <c r="C87" s="6" t="s">
        <v>115</v>
      </c>
      <c r="D87" s="6" t="s">
        <v>116</v>
      </c>
      <c r="E87" s="7" t="s">
        <v>117</v>
      </c>
      <c r="F87" s="6" t="s">
        <v>108</v>
      </c>
      <c r="G87" s="8">
        <v>20</v>
      </c>
      <c r="H87" s="29">
        <v>0</v>
      </c>
      <c r="I87" s="27">
        <f>ROUND(G87* H87,2)</f>
        <v>0</v>
      </c>
      <c r="J87" s="5">
        <v>8</v>
      </c>
      <c r="K87" s="27">
        <f>ROUND(I87* J87/100,2)</f>
        <v>0</v>
      </c>
      <c r="L87" s="28">
        <f>ROUND(I87+ K87,2)</f>
        <v>0</v>
      </c>
      <c r="M87" s="26"/>
    </row>
    <row r="88" spans="2:13" s="1" customFormat="1" ht="19.7" customHeight="1" x14ac:dyDescent="0.2">
      <c r="B88" s="5">
        <v>39</v>
      </c>
      <c r="C88" s="6" t="s">
        <v>118</v>
      </c>
      <c r="D88" s="6" t="s">
        <v>119</v>
      </c>
      <c r="E88" s="7" t="s">
        <v>120</v>
      </c>
      <c r="F88" s="6" t="s">
        <v>108</v>
      </c>
      <c r="G88" s="8">
        <v>40</v>
      </c>
      <c r="H88" s="29">
        <v>0</v>
      </c>
      <c r="I88" s="27">
        <f>ROUND(G88* H88,2)</f>
        <v>0</v>
      </c>
      <c r="J88" s="5">
        <v>8</v>
      </c>
      <c r="K88" s="27">
        <f>ROUND(I88* J88/100,2)</f>
        <v>0</v>
      </c>
      <c r="L88" s="28">
        <f>ROUND(I88+ K88,2)</f>
        <v>0</v>
      </c>
      <c r="M88" s="26"/>
    </row>
    <row r="89" spans="2:13" s="1" customFormat="1" ht="19.7" customHeight="1" x14ac:dyDescent="0.2">
      <c r="B89" s="5">
        <v>40</v>
      </c>
      <c r="C89" s="6" t="s">
        <v>121</v>
      </c>
      <c r="D89" s="6" t="s">
        <v>122</v>
      </c>
      <c r="E89" s="7" t="s">
        <v>123</v>
      </c>
      <c r="F89" s="6" t="s">
        <v>104</v>
      </c>
      <c r="G89" s="8">
        <v>510</v>
      </c>
      <c r="H89" s="29">
        <v>0</v>
      </c>
      <c r="I89" s="27">
        <f>ROUND(G89* H89,2)</f>
        <v>0</v>
      </c>
      <c r="J89" s="5">
        <v>8</v>
      </c>
      <c r="K89" s="27">
        <f>ROUND(I89* J89/100,2)</f>
        <v>0</v>
      </c>
      <c r="L89" s="28">
        <f>ROUND(I89+ K89,2)</f>
        <v>0</v>
      </c>
      <c r="M89" s="26"/>
    </row>
    <row r="90" spans="2:13" s="1" customFormat="1" ht="19.7" customHeight="1" x14ac:dyDescent="0.2">
      <c r="B90" s="5">
        <v>41</v>
      </c>
      <c r="C90" s="6" t="s">
        <v>124</v>
      </c>
      <c r="D90" s="6" t="s">
        <v>125</v>
      </c>
      <c r="E90" s="7" t="s">
        <v>123</v>
      </c>
      <c r="F90" s="6" t="s">
        <v>104</v>
      </c>
      <c r="G90" s="8">
        <v>60</v>
      </c>
      <c r="H90" s="29">
        <v>0</v>
      </c>
      <c r="I90" s="27">
        <f>ROUND(G90* H90,2)</f>
        <v>0</v>
      </c>
      <c r="J90" s="5">
        <v>23</v>
      </c>
      <c r="K90" s="27">
        <f>ROUND(I90* J90/100,2)</f>
        <v>0</v>
      </c>
      <c r="L90" s="28">
        <f>ROUND(I90+ K90,2)</f>
        <v>0</v>
      </c>
      <c r="M90" s="26"/>
    </row>
    <row r="91" spans="2:13" s="1" customFormat="1" ht="19.7" customHeight="1" x14ac:dyDescent="0.2">
      <c r="B91" s="5">
        <v>42</v>
      </c>
      <c r="C91" s="6" t="s">
        <v>126</v>
      </c>
      <c r="D91" s="6" t="s">
        <v>127</v>
      </c>
      <c r="E91" s="7" t="s">
        <v>128</v>
      </c>
      <c r="F91" s="6" t="s">
        <v>104</v>
      </c>
      <c r="G91" s="8">
        <v>100</v>
      </c>
      <c r="H91" s="29">
        <v>0</v>
      </c>
      <c r="I91" s="27">
        <f>ROUND(G91* H91,2)</f>
        <v>0</v>
      </c>
      <c r="J91" s="5">
        <v>8</v>
      </c>
      <c r="K91" s="27">
        <f>ROUND(I91* J91/100,2)</f>
        <v>0</v>
      </c>
      <c r="L91" s="28">
        <f>ROUND(I91+ K91,2)</f>
        <v>0</v>
      </c>
      <c r="M91" s="26"/>
    </row>
    <row r="92" spans="2:13" s="1" customFormat="1" ht="19.7" customHeight="1" x14ac:dyDescent="0.2">
      <c r="B92" s="5">
        <v>43</v>
      </c>
      <c r="C92" s="6" t="s">
        <v>129</v>
      </c>
      <c r="D92" s="6" t="s">
        <v>130</v>
      </c>
      <c r="E92" s="7" t="s">
        <v>131</v>
      </c>
      <c r="F92" s="6" t="s">
        <v>104</v>
      </c>
      <c r="G92" s="8">
        <v>46</v>
      </c>
      <c r="H92" s="29">
        <v>0</v>
      </c>
      <c r="I92" s="27">
        <f>ROUND(G92* H92,2)</f>
        <v>0</v>
      </c>
      <c r="J92" s="5">
        <v>8</v>
      </c>
      <c r="K92" s="27">
        <f>ROUND(I92* J92/100,2)</f>
        <v>0</v>
      </c>
      <c r="L92" s="28">
        <f>ROUND(I92+ K92,2)</f>
        <v>0</v>
      </c>
      <c r="M92" s="26"/>
    </row>
    <row r="93" spans="2:13" s="1" customFormat="1" ht="19.7" customHeight="1" x14ac:dyDescent="0.2">
      <c r="B93" s="5">
        <v>44</v>
      </c>
      <c r="C93" s="6" t="s">
        <v>132</v>
      </c>
      <c r="D93" s="6" t="s">
        <v>133</v>
      </c>
      <c r="E93" s="7" t="s">
        <v>134</v>
      </c>
      <c r="F93" s="6" t="s">
        <v>104</v>
      </c>
      <c r="G93" s="8">
        <v>144</v>
      </c>
      <c r="H93" s="29">
        <v>0</v>
      </c>
      <c r="I93" s="27">
        <f>ROUND(G93* H93,2)</f>
        <v>0</v>
      </c>
      <c r="J93" s="5">
        <v>8</v>
      </c>
      <c r="K93" s="27">
        <f>ROUND(I93* J93/100,2)</f>
        <v>0</v>
      </c>
      <c r="L93" s="28">
        <f>ROUND(I93+ K93,2)</f>
        <v>0</v>
      </c>
      <c r="M93" s="26"/>
    </row>
    <row r="94" spans="2:13" s="1" customFormat="1" ht="19.7" customHeight="1" x14ac:dyDescent="0.2">
      <c r="B94" s="5">
        <v>45</v>
      </c>
      <c r="C94" s="6" t="s">
        <v>135</v>
      </c>
      <c r="D94" s="6" t="s">
        <v>136</v>
      </c>
      <c r="E94" s="7" t="s">
        <v>134</v>
      </c>
      <c r="F94" s="6" t="s">
        <v>104</v>
      </c>
      <c r="G94" s="8">
        <v>68</v>
      </c>
      <c r="H94" s="29">
        <v>0</v>
      </c>
      <c r="I94" s="27">
        <f>ROUND(G94* H94,2)</f>
        <v>0</v>
      </c>
      <c r="J94" s="5">
        <v>23</v>
      </c>
      <c r="K94" s="27">
        <f>ROUND(I94* J94/100,2)</f>
        <v>0</v>
      </c>
      <c r="L94" s="28">
        <f>ROUND(I94+ K94,2)</f>
        <v>0</v>
      </c>
      <c r="M94" s="26"/>
    </row>
    <row r="95" spans="2:13" s="1" customFormat="1" ht="19.7" customHeight="1" x14ac:dyDescent="0.2">
      <c r="B95" s="5">
        <v>46</v>
      </c>
      <c r="C95" s="6" t="s">
        <v>137</v>
      </c>
      <c r="D95" s="6" t="s">
        <v>138</v>
      </c>
      <c r="E95" s="7" t="s">
        <v>139</v>
      </c>
      <c r="F95" s="6" t="s">
        <v>21</v>
      </c>
      <c r="G95" s="8">
        <v>14.78</v>
      </c>
      <c r="H95" s="29">
        <v>0</v>
      </c>
      <c r="I95" s="27">
        <f>ROUND(G95* H95,2)</f>
        <v>0</v>
      </c>
      <c r="J95" s="5">
        <v>8</v>
      </c>
      <c r="K95" s="27">
        <f>ROUND(I95* J95/100,2)</f>
        <v>0</v>
      </c>
      <c r="L95" s="28">
        <f>ROUND(I95+ K95,2)</f>
        <v>0</v>
      </c>
      <c r="M95" s="26"/>
    </row>
    <row r="96" spans="2:13" s="1" customFormat="1" ht="19.7" customHeight="1" x14ac:dyDescent="0.2">
      <c r="B96" s="5">
        <v>47</v>
      </c>
      <c r="C96" s="6" t="s">
        <v>140</v>
      </c>
      <c r="D96" s="6" t="s">
        <v>141</v>
      </c>
      <c r="E96" s="7" t="s">
        <v>142</v>
      </c>
      <c r="F96" s="6" t="s">
        <v>48</v>
      </c>
      <c r="G96" s="8">
        <v>0.24</v>
      </c>
      <c r="H96" s="29">
        <v>0</v>
      </c>
      <c r="I96" s="27">
        <f>ROUND(G96* H96,2)</f>
        <v>0</v>
      </c>
      <c r="J96" s="5">
        <v>8</v>
      </c>
      <c r="K96" s="27">
        <f>ROUND(I96* J96/100,2)</f>
        <v>0</v>
      </c>
      <c r="L96" s="28">
        <f>ROUND(I96+ K96,2)</f>
        <v>0</v>
      </c>
      <c r="M96" s="26"/>
    </row>
    <row r="97" spans="2:14" s="1" customFormat="1" ht="55.9" customHeight="1" x14ac:dyDescent="0.2"/>
    <row r="98" spans="2:14" s="1" customFormat="1" ht="21.4" customHeight="1" x14ac:dyDescent="0.2">
      <c r="B98" s="16" t="s">
        <v>143</v>
      </c>
      <c r="C98" s="16"/>
      <c r="D98" s="16"/>
      <c r="E98" s="16"/>
      <c r="F98" s="30">
        <f>ROUND(I32+I37+I38+I43+I44+I49+I54+I57+I58+I59+I60+I61+I62+I63+I64+I65+I66+I67+I68+I69+I70+I71+I72+I73+I74+I75+I76+I77+I78+I79+I80+I81+I82+I83+I84+I85+I86+I87+I88+I89+I90+I91+I92+I93+I94+I95+I96,2)</f>
        <v>0</v>
      </c>
      <c r="G98" s="31"/>
      <c r="H98" s="31"/>
      <c r="I98" s="31"/>
      <c r="J98" s="31"/>
      <c r="K98" s="31"/>
      <c r="L98" s="31"/>
      <c r="M98" s="32"/>
    </row>
    <row r="99" spans="2:14" s="1" customFormat="1" ht="21.4" customHeight="1" x14ac:dyDescent="0.2">
      <c r="B99" s="16" t="s">
        <v>144</v>
      </c>
      <c r="C99" s="16"/>
      <c r="D99" s="16"/>
      <c r="E99" s="16"/>
      <c r="F99" s="33">
        <f>ROUND(L32+L37+L38+L43+L44+L49+L54+L57+L58+L59+L60+L61+L62+L63+L64+L65+L66+L67+L68+L69+L70+L71+L72+L73+L74+L75+L76+L77+L78+L79+L80+L81+L82+L83+L84+L85+L86+L87+L88+L89+L90+L91+L92+L93+L94+L95+L96,2)</f>
        <v>0</v>
      </c>
      <c r="G99" s="34"/>
      <c r="H99" s="34"/>
      <c r="I99" s="34"/>
      <c r="J99" s="34"/>
      <c r="K99" s="34"/>
      <c r="L99" s="34"/>
      <c r="M99" s="35"/>
    </row>
    <row r="100" spans="2:14" s="1" customFormat="1" ht="11.1" customHeight="1" x14ac:dyDescent="0.2"/>
    <row r="101" spans="2:14" s="1" customFormat="1" ht="80.099999999999994" customHeight="1" x14ac:dyDescent="0.2">
      <c r="B101" s="37" t="s">
        <v>163</v>
      </c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</row>
    <row r="102" spans="2:14" s="1" customFormat="1" ht="2.65" customHeight="1" x14ac:dyDescent="0.2"/>
    <row r="103" spans="2:14" s="1" customFormat="1" ht="110.1" customHeight="1" x14ac:dyDescent="0.2">
      <c r="B103" s="37" t="s">
        <v>164</v>
      </c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</row>
    <row r="104" spans="2:14" s="1" customFormat="1" ht="5.25" customHeight="1" x14ac:dyDescent="0.2"/>
    <row r="105" spans="2:14" s="1" customFormat="1" ht="110.1" customHeight="1" x14ac:dyDescent="0.2">
      <c r="B105" s="11" t="s">
        <v>165</v>
      </c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</row>
    <row r="106" spans="2:14" s="1" customFormat="1" ht="5.25" customHeight="1" x14ac:dyDescent="0.2"/>
    <row r="107" spans="2:14" s="1" customFormat="1" ht="37.9" customHeight="1" x14ac:dyDescent="0.2">
      <c r="C107" s="17" t="s">
        <v>145</v>
      </c>
      <c r="D107" s="17"/>
      <c r="E107" s="17"/>
      <c r="F107" s="19" t="s">
        <v>146</v>
      </c>
      <c r="G107" s="19"/>
      <c r="H107" s="19"/>
      <c r="I107" s="19"/>
      <c r="J107" s="19"/>
      <c r="K107" s="19"/>
      <c r="L107" s="19"/>
    </row>
    <row r="108" spans="2:14" s="1" customFormat="1" ht="28.7" customHeight="1" x14ac:dyDescent="0.2">
      <c r="C108" s="18"/>
      <c r="D108" s="18"/>
      <c r="E108" s="18"/>
      <c r="F108" s="18"/>
      <c r="G108" s="18"/>
      <c r="H108" s="18"/>
      <c r="I108" s="18"/>
      <c r="J108" s="18"/>
      <c r="K108" s="18"/>
      <c r="L108" s="18"/>
    </row>
    <row r="109" spans="2:14" s="1" customFormat="1" ht="28.7" customHeight="1" x14ac:dyDescent="0.2">
      <c r="C109" s="18"/>
      <c r="D109" s="18"/>
      <c r="E109" s="18"/>
      <c r="F109" s="18"/>
      <c r="G109" s="18"/>
      <c r="H109" s="18"/>
      <c r="I109" s="18"/>
      <c r="J109" s="18"/>
      <c r="K109" s="18"/>
      <c r="L109" s="18"/>
    </row>
    <row r="110" spans="2:14" s="1" customFormat="1" ht="28.7" customHeight="1" x14ac:dyDescent="0.2">
      <c r="C110" s="18"/>
      <c r="D110" s="18"/>
      <c r="E110" s="18"/>
      <c r="F110" s="18"/>
      <c r="G110" s="18"/>
      <c r="H110" s="18"/>
      <c r="I110" s="18"/>
      <c r="J110" s="18"/>
      <c r="K110" s="18"/>
      <c r="L110" s="18"/>
    </row>
    <row r="111" spans="2:14" s="1" customFormat="1" ht="28.7" customHeight="1" x14ac:dyDescent="0.2">
      <c r="C111" s="18"/>
      <c r="D111" s="18"/>
      <c r="E111" s="18"/>
      <c r="F111" s="18"/>
      <c r="G111" s="18"/>
      <c r="H111" s="18"/>
      <c r="I111" s="18"/>
      <c r="J111" s="18"/>
      <c r="K111" s="18"/>
      <c r="L111" s="18"/>
    </row>
    <row r="112" spans="2:14" s="1" customFormat="1" ht="2.65" customHeight="1" x14ac:dyDescent="0.2"/>
    <row r="113" spans="2:14" s="1" customFormat="1" ht="203.1" customHeight="1" x14ac:dyDescent="0.2">
      <c r="B113" s="37" t="s">
        <v>166</v>
      </c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</row>
    <row r="114" spans="2:14" s="1" customFormat="1" ht="2.65" customHeight="1" x14ac:dyDescent="0.2"/>
    <row r="115" spans="2:14" s="1" customFormat="1" ht="36.950000000000003" customHeight="1" x14ac:dyDescent="0.2">
      <c r="B115" s="38" t="s">
        <v>167</v>
      </c>
      <c r="C115" s="38"/>
      <c r="D115" s="38"/>
      <c r="E115" s="38"/>
      <c r="F115" s="38"/>
      <c r="G115" s="38"/>
      <c r="H115" s="38"/>
      <c r="I115" s="38"/>
      <c r="J115" s="38"/>
      <c r="K115" s="38"/>
      <c r="L115" s="38"/>
      <c r="M115" s="38"/>
      <c r="N115" s="38"/>
    </row>
    <row r="116" spans="2:14" s="1" customFormat="1" ht="2.65" customHeight="1" x14ac:dyDescent="0.2"/>
    <row r="117" spans="2:14" s="1" customFormat="1" ht="37.9" customHeight="1" x14ac:dyDescent="0.2">
      <c r="C117" s="17" t="s">
        <v>147</v>
      </c>
      <c r="D117" s="17"/>
      <c r="E117" s="17"/>
      <c r="F117" s="20" t="s">
        <v>148</v>
      </c>
      <c r="G117" s="20"/>
      <c r="H117" s="20"/>
      <c r="I117" s="20"/>
      <c r="J117" s="20"/>
      <c r="K117" s="20"/>
      <c r="L117" s="20"/>
    </row>
    <row r="118" spans="2:14" s="1" customFormat="1" ht="28.7" customHeight="1" x14ac:dyDescent="0.2">
      <c r="C118" s="18"/>
      <c r="D118" s="18"/>
      <c r="E118" s="18"/>
      <c r="F118" s="18"/>
      <c r="G118" s="18"/>
      <c r="H118" s="18"/>
      <c r="I118" s="18"/>
      <c r="J118" s="18"/>
      <c r="K118" s="18"/>
      <c r="L118" s="18"/>
    </row>
    <row r="119" spans="2:14" s="1" customFormat="1" ht="28.7" customHeight="1" x14ac:dyDescent="0.2">
      <c r="C119" s="18"/>
      <c r="D119" s="18"/>
      <c r="E119" s="18"/>
      <c r="F119" s="18"/>
      <c r="G119" s="18"/>
      <c r="H119" s="18"/>
      <c r="I119" s="18"/>
      <c r="J119" s="18"/>
      <c r="K119" s="18"/>
      <c r="L119" s="18"/>
    </row>
    <row r="120" spans="2:14" s="1" customFormat="1" ht="28.7" customHeight="1" x14ac:dyDescent="0.2">
      <c r="C120" s="18"/>
      <c r="D120" s="18"/>
      <c r="E120" s="18"/>
      <c r="F120" s="18"/>
      <c r="G120" s="18"/>
      <c r="H120" s="18"/>
      <c r="I120" s="18"/>
      <c r="J120" s="18"/>
      <c r="K120" s="18"/>
      <c r="L120" s="18"/>
    </row>
    <row r="121" spans="2:14" s="1" customFormat="1" ht="28.7" customHeight="1" x14ac:dyDescent="0.2">
      <c r="C121" s="18"/>
      <c r="D121" s="18"/>
      <c r="E121" s="18"/>
      <c r="F121" s="18"/>
      <c r="G121" s="18"/>
      <c r="H121" s="18"/>
      <c r="I121" s="18"/>
      <c r="J121" s="18"/>
      <c r="K121" s="18"/>
      <c r="L121" s="18"/>
    </row>
    <row r="122" spans="2:14" s="1" customFormat="1" ht="2.65" customHeight="1" x14ac:dyDescent="0.2"/>
    <row r="123" spans="2:14" s="1" customFormat="1" ht="159.94999999999999" customHeight="1" x14ac:dyDescent="0.2">
      <c r="B123" s="37" t="s">
        <v>168</v>
      </c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</row>
    <row r="124" spans="2:14" s="1" customFormat="1" ht="2.65" customHeight="1" x14ac:dyDescent="0.2"/>
    <row r="125" spans="2:14" s="1" customFormat="1" ht="54.95" customHeight="1" x14ac:dyDescent="0.2">
      <c r="B125" s="37" t="s">
        <v>169</v>
      </c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</row>
    <row r="126" spans="2:14" s="1" customFormat="1" ht="2.65" customHeight="1" x14ac:dyDescent="0.2"/>
    <row r="127" spans="2:14" s="1" customFormat="1" ht="60" customHeight="1" x14ac:dyDescent="0.2">
      <c r="B127" s="11" t="s">
        <v>170</v>
      </c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</row>
    <row r="128" spans="2:14" s="1" customFormat="1" ht="2.65" customHeight="1" x14ac:dyDescent="0.2"/>
    <row r="129" spans="2:14" s="1" customFormat="1" ht="48" customHeight="1" x14ac:dyDescent="0.2">
      <c r="B129" s="11" t="s">
        <v>171</v>
      </c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</row>
    <row r="130" spans="2:14" s="1" customFormat="1" ht="2.65" customHeight="1" x14ac:dyDescent="0.2"/>
    <row r="131" spans="2:14" s="1" customFormat="1" ht="125.1" customHeight="1" x14ac:dyDescent="0.2">
      <c r="B131" s="37" t="s">
        <v>172</v>
      </c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</row>
    <row r="132" spans="2:14" s="1" customFormat="1" ht="2.65" customHeight="1" x14ac:dyDescent="0.2"/>
    <row r="133" spans="2:14" s="1" customFormat="1" ht="84.95" customHeight="1" x14ac:dyDescent="0.2">
      <c r="B133" s="37" t="s">
        <v>173</v>
      </c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</row>
    <row r="134" spans="2:14" s="1" customFormat="1" ht="86.85" customHeight="1" x14ac:dyDescent="0.2"/>
    <row r="135" spans="2:14" s="1" customFormat="1" ht="17.649999999999999" customHeight="1" x14ac:dyDescent="0.2">
      <c r="J135" s="23" t="s">
        <v>174</v>
      </c>
      <c r="K135" s="23"/>
      <c r="L135" s="23"/>
    </row>
    <row r="136" spans="2:14" s="1" customFormat="1" ht="145.15" customHeight="1" x14ac:dyDescent="0.2"/>
    <row r="137" spans="2:14" s="1" customFormat="1" ht="81.599999999999994" customHeight="1" x14ac:dyDescent="0.2">
      <c r="B137" s="13" t="s">
        <v>175</v>
      </c>
      <c r="C137" s="13"/>
      <c r="D137" s="13"/>
      <c r="E137" s="13"/>
      <c r="F137" s="13"/>
      <c r="G137" s="13"/>
      <c r="H137" s="13"/>
      <c r="I137" s="13"/>
      <c r="J137" s="13"/>
      <c r="K137" s="13"/>
    </row>
  </sheetData>
  <mergeCells count="111">
    <mergeCell ref="B3:E3"/>
    <mergeCell ref="B5:E5"/>
    <mergeCell ref="B7:E7"/>
    <mergeCell ref="L88:M88"/>
    <mergeCell ref="L89:M89"/>
    <mergeCell ref="L90:M90"/>
    <mergeCell ref="L91:M91"/>
    <mergeCell ref="L92:M92"/>
    <mergeCell ref="L93:M93"/>
    <mergeCell ref="L94:M94"/>
    <mergeCell ref="L95:M95"/>
    <mergeCell ref="L96:M96"/>
    <mergeCell ref="L79:M79"/>
    <mergeCell ref="L80:M80"/>
    <mergeCell ref="L81:M81"/>
    <mergeCell ref="L82:M82"/>
    <mergeCell ref="L83:M83"/>
    <mergeCell ref="L84:M84"/>
    <mergeCell ref="L85:M85"/>
    <mergeCell ref="L86:M86"/>
    <mergeCell ref="L87:M87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F121:L121"/>
    <mergeCell ref="F14:I14"/>
    <mergeCell ref="F98:M98"/>
    <mergeCell ref="F99:M99"/>
    <mergeCell ref="H11:O12"/>
    <mergeCell ref="J135:L135"/>
    <mergeCell ref="J2:P2"/>
    <mergeCell ref="L31:M31"/>
    <mergeCell ref="L32:M32"/>
    <mergeCell ref="L36:M36"/>
    <mergeCell ref="L37:M37"/>
    <mergeCell ref="L38:M38"/>
    <mergeCell ref="L42:M42"/>
    <mergeCell ref="L43:M43"/>
    <mergeCell ref="L44:M44"/>
    <mergeCell ref="L48:M48"/>
    <mergeCell ref="L49:M49"/>
    <mergeCell ref="L53:M53"/>
    <mergeCell ref="L54:M54"/>
    <mergeCell ref="L56:M56"/>
    <mergeCell ref="L57:M57"/>
    <mergeCell ref="L58:M58"/>
    <mergeCell ref="L59:M59"/>
    <mergeCell ref="L60:M60"/>
    <mergeCell ref="B129:N129"/>
    <mergeCell ref="B131:N131"/>
    <mergeCell ref="B133:N133"/>
    <mergeCell ref="B137:K137"/>
    <mergeCell ref="B24:M24"/>
    <mergeCell ref="B26:M26"/>
    <mergeCell ref="B29:L29"/>
    <mergeCell ref="B34:L34"/>
    <mergeCell ref="B4:E4"/>
    <mergeCell ref="B40:L40"/>
    <mergeCell ref="B46:L46"/>
    <mergeCell ref="B51:L51"/>
    <mergeCell ref="B6:E6"/>
    <mergeCell ref="B8:E8"/>
    <mergeCell ref="B98:E98"/>
    <mergeCell ref="B99:E99"/>
    <mergeCell ref="C107:E107"/>
    <mergeCell ref="C108:E108"/>
    <mergeCell ref="C109:E109"/>
    <mergeCell ref="C110:E110"/>
    <mergeCell ref="C111:E111"/>
    <mergeCell ref="C117:E117"/>
    <mergeCell ref="C118:E118"/>
    <mergeCell ref="C119:E119"/>
    <mergeCell ref="B10:E11"/>
    <mergeCell ref="B101:N101"/>
    <mergeCell ref="B103:N103"/>
    <mergeCell ref="B105:N105"/>
    <mergeCell ref="B113:N113"/>
    <mergeCell ref="B115:N115"/>
    <mergeCell ref="B123:N123"/>
    <mergeCell ref="B125:N125"/>
    <mergeCell ref="B127:N127"/>
    <mergeCell ref="C120:E120"/>
    <mergeCell ref="C121:E121"/>
    <mergeCell ref="C16:E16"/>
    <mergeCell ref="C18:E18"/>
    <mergeCell ref="C20:E20"/>
    <mergeCell ref="C22:E22"/>
    <mergeCell ref="F107:L107"/>
    <mergeCell ref="F108:L108"/>
    <mergeCell ref="F109:L109"/>
    <mergeCell ref="F110:L110"/>
    <mergeCell ref="F111:L111"/>
    <mergeCell ref="F117:L117"/>
    <mergeCell ref="F118:L118"/>
    <mergeCell ref="F119:L119"/>
    <mergeCell ref="F120:L120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2025-10-30T10:48:26Z</dcterms:created>
  <dcterms:modified xsi:type="dcterms:W3CDTF">2025-10-30T11:21:06Z</dcterms:modified>
</cp:coreProperties>
</file>